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Info Tech 1\Excel\"/>
    </mc:Choice>
  </mc:AlternateContent>
  <bookViews>
    <workbookView xWindow="600" yWindow="528" windowWidth="14652" windowHeight="8136"/>
  </bookViews>
  <sheets>
    <sheet name="Sheet1" sheetId="1" r:id="rId1"/>
    <sheet name="Sheet2" sheetId="2" r:id="rId2"/>
    <sheet name="Sheet3" sheetId="3" r:id="rId3"/>
  </sheets>
  <calcPr calcId="152511"/>
  <webPublishing codePage="1252"/>
</workbook>
</file>

<file path=xl/calcChain.xml><?xml version="1.0" encoding="utf-8"?>
<calcChain xmlns="http://schemas.openxmlformats.org/spreadsheetml/2006/main">
  <c r="E19" i="1" l="1"/>
  <c r="C19" i="1"/>
  <c r="B19" i="1"/>
  <c r="C18" i="1"/>
  <c r="B18" i="1"/>
  <c r="E17" i="1"/>
  <c r="C17" i="1"/>
  <c r="B17" i="1"/>
  <c r="C16" i="1"/>
  <c r="B16" i="1"/>
  <c r="F15" i="1"/>
  <c r="G15" i="1" s="1"/>
  <c r="H15" i="1" s="1"/>
  <c r="E15" i="1"/>
  <c r="F14" i="1"/>
  <c r="E14" i="1"/>
  <c r="G14" i="1" s="1"/>
  <c r="H14" i="1" s="1"/>
  <c r="F13" i="1"/>
  <c r="G13" i="1" s="1"/>
  <c r="H13" i="1" s="1"/>
  <c r="E13" i="1"/>
  <c r="F12" i="1"/>
  <c r="E12" i="1"/>
  <c r="G12" i="1" s="1"/>
  <c r="H12" i="1" s="1"/>
  <c r="F11" i="1"/>
  <c r="G11" i="1" s="1"/>
  <c r="H11" i="1" s="1"/>
  <c r="E11" i="1"/>
  <c r="F10" i="1"/>
  <c r="E10" i="1"/>
  <c r="G10" i="1" s="1"/>
  <c r="H10" i="1" s="1"/>
  <c r="F9" i="1"/>
  <c r="G9" i="1" s="1"/>
  <c r="H9" i="1" s="1"/>
  <c r="E9" i="1"/>
  <c r="F8" i="1"/>
  <c r="E8" i="1"/>
  <c r="G8" i="1" s="1"/>
  <c r="H8" i="1" s="1"/>
  <c r="F7" i="1"/>
  <c r="G7" i="1" s="1"/>
  <c r="H7" i="1" s="1"/>
  <c r="E7" i="1"/>
  <c r="F6" i="1"/>
  <c r="F19" i="1" s="1"/>
  <c r="E6" i="1"/>
  <c r="E18" i="1" s="1"/>
  <c r="G6" i="1" l="1"/>
  <c r="F16" i="1"/>
  <c r="E16" i="1"/>
  <c r="G16" i="1" s="1"/>
  <c r="H16" i="1" s="1"/>
  <c r="F17" i="1"/>
  <c r="G17" i="1" s="1"/>
  <c r="H17" i="1" s="1"/>
  <c r="F18" i="1"/>
  <c r="H6" i="1" l="1"/>
  <c r="G19" i="1"/>
  <c r="G18" i="1"/>
  <c r="H19" i="1" l="1"/>
  <c r="H18" i="1"/>
</calcChain>
</file>

<file path=xl/sharedStrings.xml><?xml version="1.0" encoding="utf-8"?>
<sst xmlns="http://schemas.openxmlformats.org/spreadsheetml/2006/main" count="25" uniqueCount="25">
  <si>
    <t>Brueghel, Pieter</t>
  </si>
  <si>
    <t>Cortona, Livia</t>
  </si>
  <si>
    <t>Klimt, Gustave</t>
  </si>
  <si>
    <t>Le Pen, Jean-Marie</t>
  </si>
  <si>
    <t>Martinez, Juan</t>
  </si>
  <si>
    <t>Mioshi, Keiko</t>
  </si>
  <si>
    <t>Sherwood, Burton</t>
  </si>
  <si>
    <t>Strano, Riccardo</t>
  </si>
  <si>
    <t>Wadsworth, Alicia</t>
  </si>
  <si>
    <t>Yamamoto, Johji</t>
  </si>
  <si>
    <t>Name</t>
  </si>
  <si>
    <t>Hours</t>
  </si>
  <si>
    <t>O/T Hrs</t>
  </si>
  <si>
    <t>Hrly Rate</t>
  </si>
  <si>
    <t>Reg Pay</t>
  </si>
  <si>
    <t>O/T Pay</t>
  </si>
  <si>
    <t>Gross Pay</t>
  </si>
  <si>
    <t>Tour Guide Payroll Calculator</t>
  </si>
  <si>
    <t>Quest Specialty Travel</t>
  </si>
  <si>
    <t>Yearly Pay</t>
  </si>
  <si>
    <t>TOTAL</t>
  </si>
  <si>
    <t>AVERAGE</t>
  </si>
  <si>
    <t>MAXIMUM</t>
  </si>
  <si>
    <t>MINIMUM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</si>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</sst>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0"/>
      <name val="Bauhaus 93"/>
      <family val="5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40" zoomScaleNormal="140" workbookViewId="0">
      <selection activeCell="J5" sqref="J5"/>
    </sheetView>
  </sheetViews>
  <sheetFormatPr defaultRowHeight="14.4" x14ac:dyDescent="0.3"/>
  <cols>
    <col min="1" max="1" width="18" bestFit="1" customWidth="1"/>
    <col min="5" max="5" width="7.6640625" bestFit="1" customWidth="1"/>
    <col min="6" max="6" width="7.77734375" bestFit="1" customWidth="1"/>
    <col min="7" max="7" width="9.109375" bestFit="1" customWidth="1"/>
    <col min="8" max="8" width="9.6640625" bestFit="1" customWidth="1"/>
  </cols>
  <sheetData>
    <row r="1" spans="1:8" ht="37.200000000000003" x14ac:dyDescent="0.8">
      <c r="A1" s="7" t="s">
        <v>18</v>
      </c>
      <c r="B1" s="7"/>
      <c r="C1" s="7"/>
      <c r="D1" s="7"/>
      <c r="E1" s="7"/>
      <c r="F1" s="7"/>
      <c r="G1" s="7"/>
      <c r="H1" s="7"/>
    </row>
    <row r="2" spans="1:8" x14ac:dyDescent="0.3">
      <c r="A2" s="8" t="s">
        <v>24</v>
      </c>
      <c r="B2" s="8"/>
      <c r="C2" s="8"/>
      <c r="D2" s="8"/>
      <c r="E2" s="8"/>
      <c r="F2" s="8"/>
      <c r="G2" s="8"/>
      <c r="H2" s="8"/>
    </row>
    <row r="3" spans="1:8" x14ac:dyDescent="0.3">
      <c r="A3" s="6" t="s">
        <v>17</v>
      </c>
      <c r="B3" s="6"/>
      <c r="C3" s="6"/>
      <c r="D3" s="6"/>
      <c r="E3" s="6"/>
      <c r="F3" s="6"/>
      <c r="G3" s="6"/>
      <c r="H3" s="6"/>
    </row>
    <row r="5" spans="1:8" x14ac:dyDescent="0.3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19</v>
      </c>
    </row>
    <row r="6" spans="1:8" x14ac:dyDescent="0.3">
      <c r="A6" s="2" t="s">
        <v>0</v>
      </c>
      <c r="B6" s="3">
        <v>40</v>
      </c>
      <c r="C6" s="3">
        <v>8</v>
      </c>
      <c r="D6" s="3">
        <v>15</v>
      </c>
      <c r="E6" s="5">
        <f>B6*D6</f>
        <v>600</v>
      </c>
      <c r="F6" s="5">
        <f>C6*(2*D6)</f>
        <v>240</v>
      </c>
      <c r="G6" s="5">
        <f t="shared" ref="G6:G17" si="0">E6+F6</f>
        <v>840</v>
      </c>
      <c r="H6" s="5">
        <f t="shared" ref="H6:H17" si="1">G6*52</f>
        <v>43680</v>
      </c>
    </row>
    <row r="7" spans="1:8" x14ac:dyDescent="0.3">
      <c r="A7" s="2" t="s">
        <v>1</v>
      </c>
      <c r="B7" s="3">
        <v>35</v>
      </c>
      <c r="C7" s="3">
        <v>0</v>
      </c>
      <c r="D7" s="3">
        <v>10</v>
      </c>
      <c r="E7" s="5">
        <f t="shared" ref="E7:E15" si="2">B7*D7</f>
        <v>350</v>
      </c>
      <c r="F7" s="5">
        <f t="shared" ref="F7:F15" si="3">C7*(2*D7)</f>
        <v>0</v>
      </c>
      <c r="G7" s="5">
        <f t="shared" si="0"/>
        <v>350</v>
      </c>
      <c r="H7" s="5">
        <f t="shared" si="1"/>
        <v>18200</v>
      </c>
    </row>
    <row r="8" spans="1:8" x14ac:dyDescent="0.3">
      <c r="A8" s="2" t="s">
        <v>2</v>
      </c>
      <c r="B8" s="3">
        <v>40</v>
      </c>
      <c r="C8" s="3">
        <v>2</v>
      </c>
      <c r="D8" s="3">
        <v>12.5</v>
      </c>
      <c r="E8" s="5">
        <f t="shared" si="2"/>
        <v>500</v>
      </c>
      <c r="F8" s="5">
        <f t="shared" si="3"/>
        <v>50</v>
      </c>
      <c r="G8" s="5">
        <f t="shared" si="0"/>
        <v>550</v>
      </c>
      <c r="H8" s="5">
        <f t="shared" si="1"/>
        <v>28600</v>
      </c>
    </row>
    <row r="9" spans="1:8" x14ac:dyDescent="0.3">
      <c r="A9" s="2" t="s">
        <v>3</v>
      </c>
      <c r="B9" s="3">
        <v>29</v>
      </c>
      <c r="C9" s="3">
        <v>0</v>
      </c>
      <c r="D9" s="3">
        <v>15</v>
      </c>
      <c r="E9" s="5">
        <f t="shared" si="2"/>
        <v>435</v>
      </c>
      <c r="F9" s="5">
        <f t="shared" si="3"/>
        <v>0</v>
      </c>
      <c r="G9" s="5">
        <f t="shared" si="0"/>
        <v>435</v>
      </c>
      <c r="H9" s="5">
        <f t="shared" si="1"/>
        <v>22620</v>
      </c>
    </row>
    <row r="10" spans="1:8" x14ac:dyDescent="0.3">
      <c r="A10" s="2" t="s">
        <v>4</v>
      </c>
      <c r="B10" s="3">
        <v>37</v>
      </c>
      <c r="C10" s="3">
        <v>0</v>
      </c>
      <c r="D10" s="3">
        <v>12.5</v>
      </c>
      <c r="E10" s="5">
        <f t="shared" si="2"/>
        <v>462.5</v>
      </c>
      <c r="F10" s="5">
        <f t="shared" si="3"/>
        <v>0</v>
      </c>
      <c r="G10" s="5">
        <f t="shared" si="0"/>
        <v>462.5</v>
      </c>
      <c r="H10" s="5">
        <f t="shared" si="1"/>
        <v>24050</v>
      </c>
    </row>
    <row r="11" spans="1:8" x14ac:dyDescent="0.3">
      <c r="A11" s="2" t="s">
        <v>5</v>
      </c>
      <c r="B11" s="3">
        <v>39</v>
      </c>
      <c r="C11" s="3">
        <v>0</v>
      </c>
      <c r="D11" s="3">
        <v>20</v>
      </c>
      <c r="E11" s="5">
        <f t="shared" si="2"/>
        <v>780</v>
      </c>
      <c r="F11" s="5">
        <f t="shared" si="3"/>
        <v>0</v>
      </c>
      <c r="G11" s="5">
        <f t="shared" si="0"/>
        <v>780</v>
      </c>
      <c r="H11" s="5">
        <f t="shared" si="1"/>
        <v>40560</v>
      </c>
    </row>
    <row r="12" spans="1:8" x14ac:dyDescent="0.3">
      <c r="A12" s="2" t="s">
        <v>6</v>
      </c>
      <c r="B12" s="3">
        <v>40</v>
      </c>
      <c r="C12" s="3">
        <v>0</v>
      </c>
      <c r="D12" s="3">
        <v>15</v>
      </c>
      <c r="E12" s="5">
        <f t="shared" si="2"/>
        <v>600</v>
      </c>
      <c r="F12" s="5">
        <f t="shared" si="3"/>
        <v>0</v>
      </c>
      <c r="G12" s="5">
        <f t="shared" si="0"/>
        <v>600</v>
      </c>
      <c r="H12" s="5">
        <f t="shared" si="1"/>
        <v>31200</v>
      </c>
    </row>
    <row r="13" spans="1:8" x14ac:dyDescent="0.3">
      <c r="A13" s="2" t="s">
        <v>7</v>
      </c>
      <c r="B13" s="3">
        <v>40</v>
      </c>
      <c r="C13" s="3">
        <v>8</v>
      </c>
      <c r="D13" s="3">
        <v>15</v>
      </c>
      <c r="E13" s="5">
        <f t="shared" si="2"/>
        <v>600</v>
      </c>
      <c r="F13" s="5">
        <f t="shared" si="3"/>
        <v>240</v>
      </c>
      <c r="G13" s="5">
        <f t="shared" si="0"/>
        <v>840</v>
      </c>
      <c r="H13" s="5">
        <f t="shared" si="1"/>
        <v>43680</v>
      </c>
    </row>
    <row r="14" spans="1:8" x14ac:dyDescent="0.3">
      <c r="A14" s="2" t="s">
        <v>8</v>
      </c>
      <c r="B14" s="3">
        <v>40</v>
      </c>
      <c r="C14" s="3">
        <v>5</v>
      </c>
      <c r="D14" s="3">
        <v>12.5</v>
      </c>
      <c r="E14" s="5">
        <f t="shared" si="2"/>
        <v>500</v>
      </c>
      <c r="F14" s="5">
        <f t="shared" si="3"/>
        <v>125</v>
      </c>
      <c r="G14" s="5">
        <f t="shared" si="0"/>
        <v>625</v>
      </c>
      <c r="H14" s="5">
        <f t="shared" si="1"/>
        <v>32500</v>
      </c>
    </row>
    <row r="15" spans="1:8" x14ac:dyDescent="0.3">
      <c r="A15" s="2" t="s">
        <v>9</v>
      </c>
      <c r="B15" s="3">
        <v>38</v>
      </c>
      <c r="C15" s="3">
        <v>0</v>
      </c>
      <c r="D15" s="3">
        <v>15</v>
      </c>
      <c r="E15" s="5">
        <f t="shared" si="2"/>
        <v>570</v>
      </c>
      <c r="F15" s="5">
        <f t="shared" si="3"/>
        <v>0</v>
      </c>
      <c r="G15" s="5">
        <f t="shared" si="0"/>
        <v>570</v>
      </c>
      <c r="H15" s="5">
        <f t="shared" si="1"/>
        <v>29640</v>
      </c>
    </row>
    <row r="16" spans="1:8" x14ac:dyDescent="0.3">
      <c r="A16" s="4" t="s">
        <v>20</v>
      </c>
      <c r="B16" s="3">
        <f>SUM(B6:B15)</f>
        <v>378</v>
      </c>
      <c r="C16" s="3">
        <f>SUM(C6:C15)</f>
        <v>23</v>
      </c>
      <c r="D16" s="3"/>
      <c r="E16" s="5">
        <f>SUM(E6:E15)</f>
        <v>5397.5</v>
      </c>
      <c r="F16" s="5">
        <f>SUM(F6:F15)</f>
        <v>655</v>
      </c>
      <c r="G16" s="5">
        <f t="shared" si="0"/>
        <v>6052.5</v>
      </c>
      <c r="H16" s="5">
        <f t="shared" si="1"/>
        <v>314730</v>
      </c>
    </row>
    <row r="17" spans="1:8" x14ac:dyDescent="0.3">
      <c r="A17" s="4" t="s">
        <v>21</v>
      </c>
      <c r="B17" s="3">
        <f>AVERAGE(B6:B15)</f>
        <v>37.799999999999997</v>
      </c>
      <c r="C17" s="3">
        <f>AVERAGE(C6:C15)</f>
        <v>2.2999999999999998</v>
      </c>
      <c r="D17" s="3"/>
      <c r="E17" s="5">
        <f>AVERAGE(E6:E15)</f>
        <v>539.75</v>
      </c>
      <c r="F17" s="5">
        <f>AVERAGE(F6:F15)</f>
        <v>65.5</v>
      </c>
      <c r="G17" s="5">
        <f t="shared" si="0"/>
        <v>605.25</v>
      </c>
      <c r="H17" s="5">
        <f t="shared" si="1"/>
        <v>31473</v>
      </c>
    </row>
    <row r="18" spans="1:8" x14ac:dyDescent="0.3">
      <c r="A18" s="4" t="s">
        <v>22</v>
      </c>
      <c r="B18" s="3">
        <f>MAX(B6:B15)</f>
        <v>40</v>
      </c>
      <c r="C18" s="3">
        <f>MAX(C6:C15)</f>
        <v>8</v>
      </c>
      <c r="D18" s="3"/>
      <c r="E18" s="5">
        <f>MAX(E6:E15)</f>
        <v>780</v>
      </c>
      <c r="F18" s="5">
        <f>MAX(F6:F15)</f>
        <v>240</v>
      </c>
      <c r="G18" s="5">
        <f>MAX(G6:G15)</f>
        <v>840</v>
      </c>
      <c r="H18" s="5">
        <f>MAX(H6:H15)</f>
        <v>43680</v>
      </c>
    </row>
    <row r="19" spans="1:8" x14ac:dyDescent="0.3">
      <c r="A19" s="4" t="s">
        <v>23</v>
      </c>
      <c r="B19" s="3">
        <f>MIN(B6:B15)</f>
        <v>29</v>
      </c>
      <c r="C19" s="3">
        <f>MIN(C6:C15)</f>
        <v>0</v>
      </c>
      <c r="D19" s="3"/>
      <c r="E19" s="5">
        <f>MIN(E6:E15)</f>
        <v>350</v>
      </c>
      <c r="F19" s="5">
        <f t="shared" ref="F19:H19" si="4">MIN(F6:F15)</f>
        <v>0</v>
      </c>
      <c r="G19" s="5">
        <f t="shared" si="4"/>
        <v>350</v>
      </c>
      <c r="H19" s="5">
        <f t="shared" si="4"/>
        <v>18200</v>
      </c>
    </row>
  </sheetData>
  <mergeCells count="3">
    <mergeCell ref="A1:H1"/>
    <mergeCell ref="A3:H3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Jocelyn Crabtree</cp:lastModifiedBy>
  <dcterms:created xsi:type="dcterms:W3CDTF">2006-06-14T18:05:49Z</dcterms:created>
  <dcterms:modified xsi:type="dcterms:W3CDTF">2016-04-01T14:35:34Z</dcterms:modified>
</cp:coreProperties>
</file>