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LNE\jcrabtr\2016IT1\Excel\"/>
    </mc:Choice>
  </mc:AlternateContent>
  <bookViews>
    <workbookView xWindow="0" yWindow="0" windowWidth="11595" windowHeight="4635"/>
  </bookViews>
  <sheets>
    <sheet name="Sales" sheetId="1" r:id="rId1"/>
    <sheet name="Budget" sheetId="2" r:id="rId2"/>
    <sheet name="Data Analysis" sheetId="3" r:id="rId3"/>
    <sheet name="Summary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D4" i="2"/>
  <c r="G4" i="2" s="1"/>
  <c r="D5" i="2"/>
  <c r="D6" i="2"/>
  <c r="G6" i="2" s="1"/>
  <c r="D7" i="2"/>
  <c r="G7" i="2" s="1"/>
  <c r="D8" i="2"/>
  <c r="D9" i="2"/>
  <c r="D10" i="2"/>
  <c r="G10" i="2" s="1"/>
  <c r="D11" i="2"/>
  <c r="G11" i="2" s="1"/>
  <c r="D12" i="2"/>
  <c r="D13" i="2"/>
  <c r="D14" i="2"/>
  <c r="G14" i="2" s="1"/>
  <c r="D15" i="2"/>
  <c r="G15" i="2" s="1"/>
  <c r="D16" i="2"/>
  <c r="D17" i="2"/>
  <c r="D18" i="2"/>
  <c r="G18" i="2" s="1"/>
  <c r="D19" i="2"/>
  <c r="G19" i="2" s="1"/>
  <c r="D20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1" i="2"/>
  <c r="J15" i="2" l="1"/>
  <c r="J7" i="2"/>
  <c r="J14" i="2"/>
  <c r="J6" i="2"/>
  <c r="G17" i="2"/>
  <c r="G13" i="2"/>
  <c r="G9" i="2"/>
  <c r="G5" i="2"/>
  <c r="H7" i="2" s="1"/>
  <c r="I7" i="2" s="1"/>
  <c r="J17" i="2"/>
  <c r="J13" i="2"/>
  <c r="J9" i="2"/>
  <c r="J5" i="2"/>
  <c r="J19" i="2"/>
  <c r="J11" i="2"/>
  <c r="J18" i="2"/>
  <c r="J10" i="2"/>
  <c r="G20" i="2"/>
  <c r="G16" i="2"/>
  <c r="G12" i="2"/>
  <c r="G8" i="2"/>
  <c r="B2" i="3"/>
  <c r="B1" i="3"/>
  <c r="J20" i="2"/>
  <c r="J16" i="2"/>
  <c r="J12" i="2"/>
  <c r="J8" i="2"/>
  <c r="J4" i="2"/>
  <c r="H4" i="2"/>
  <c r="I4" i="2" s="1"/>
  <c r="H11" i="2"/>
  <c r="I11" i="2" s="1"/>
  <c r="H6" i="2"/>
  <c r="I6" i="2" s="1"/>
  <c r="H9" i="2"/>
  <c r="I9" i="2" s="1"/>
  <c r="H12" i="2"/>
  <c r="I12" i="2" s="1"/>
  <c r="G9" i="1"/>
  <c r="G7" i="1"/>
  <c r="H13" i="2" l="1"/>
  <c r="I13" i="2" s="1"/>
  <c r="H15" i="2"/>
  <c r="I15" i="2" s="1"/>
  <c r="H20" i="2"/>
  <c r="I20" i="2" s="1"/>
  <c r="H17" i="2"/>
  <c r="I17" i="2" s="1"/>
  <c r="H14" i="2"/>
  <c r="I14" i="2" s="1"/>
  <c r="H19" i="2"/>
  <c r="I19" i="2" s="1"/>
  <c r="H16" i="2"/>
  <c r="I16" i="2" s="1"/>
  <c r="H10" i="2"/>
  <c r="I10" i="2" s="1"/>
  <c r="H8" i="2"/>
  <c r="I8" i="2" s="1"/>
  <c r="H5" i="2"/>
  <c r="I5" i="2" s="1"/>
  <c r="G21" i="2"/>
  <c r="H18" i="2"/>
  <c r="I18" i="2" s="1"/>
  <c r="G12" i="1"/>
  <c r="G20" i="1"/>
  <c r="G11" i="1"/>
  <c r="G16" i="1"/>
  <c r="G6" i="1"/>
  <c r="G8" i="1"/>
  <c r="G18" i="1"/>
  <c r="G4" i="1"/>
  <c r="G5" i="1"/>
  <c r="G13" i="1"/>
  <c r="G15" i="1"/>
  <c r="G19" i="1"/>
  <c r="G10" i="1"/>
  <c r="G14" i="1"/>
  <c r="G17" i="1"/>
</calcChain>
</file>

<file path=xl/comments1.xml><?xml version="1.0" encoding="utf-8"?>
<comments xmlns="http://schemas.openxmlformats.org/spreadsheetml/2006/main">
  <authors>
    <author>Jocelyn Crabtree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Jocelyn Crabtree:</t>
        </r>
        <r>
          <rPr>
            <sz val="9"/>
            <color indexed="81"/>
            <rFont val="Tahoma"/>
            <family val="2"/>
          </rPr>
          <t xml:space="preserve">
Congrats on being the top seller!</t>
        </r>
      </text>
    </comment>
  </commentList>
</comments>
</file>

<file path=xl/comments2.xml><?xml version="1.0" encoding="utf-8"?>
<comments xmlns="http://schemas.openxmlformats.org/spreadsheetml/2006/main">
  <authors>
    <author>Jocelyn Crabtree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>Jocelyn Crabtree:</t>
        </r>
        <r>
          <rPr>
            <sz val="9"/>
            <color indexed="81"/>
            <rFont val="Tahoma"/>
            <family val="2"/>
          </rPr>
          <t xml:space="preserve">
Green is above average; yellow is below average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Jocelyn Crabtree:</t>
        </r>
        <r>
          <rPr>
            <sz val="9"/>
            <color indexed="81"/>
            <rFont val="Tahoma"/>
            <family val="2"/>
          </rPr>
          <t xml:space="preserve">
Great job!</t>
        </r>
      </text>
    </comment>
  </commentList>
</comments>
</file>

<file path=xl/sharedStrings.xml><?xml version="1.0" encoding="utf-8"?>
<sst xmlns="http://schemas.openxmlformats.org/spreadsheetml/2006/main" count="59" uniqueCount="51">
  <si>
    <t>Business Club Fundraiser</t>
  </si>
  <si>
    <t>Flower Sales</t>
  </si>
  <si>
    <t>Last Name</t>
  </si>
  <si>
    <t>First Name</t>
  </si>
  <si>
    <t>Grade Level</t>
  </si>
  <si>
    <t>Roses</t>
  </si>
  <si>
    <t>Carnations</t>
  </si>
  <si>
    <t>Daisies</t>
  </si>
  <si>
    <t>Total</t>
  </si>
  <si>
    <t>Fisher</t>
  </si>
  <si>
    <t>Gomez</t>
  </si>
  <si>
    <t>Jones</t>
  </si>
  <si>
    <t>Hunter</t>
  </si>
  <si>
    <t>Morris</t>
  </si>
  <si>
    <t>Diaz</t>
  </si>
  <si>
    <t>Williams</t>
  </si>
  <si>
    <t>Hernandez</t>
  </si>
  <si>
    <t>Velton</t>
  </si>
  <si>
    <t>Peralta</t>
  </si>
  <si>
    <t>Kent</t>
  </si>
  <si>
    <t>Reeves</t>
  </si>
  <si>
    <t>Shultz</t>
  </si>
  <si>
    <t>Wallace</t>
  </si>
  <si>
    <t>Lamond</t>
  </si>
  <si>
    <t>Jimbo</t>
  </si>
  <si>
    <t>Andre</t>
  </si>
  <si>
    <t>Devon</t>
  </si>
  <si>
    <t>David</t>
  </si>
  <si>
    <t>Danielle</t>
  </si>
  <si>
    <t>Lorenso</t>
  </si>
  <si>
    <t>Shantel</t>
  </si>
  <si>
    <t>Allison</t>
  </si>
  <si>
    <t>Vicky</t>
  </si>
  <si>
    <t>Angee</t>
  </si>
  <si>
    <t>Clark</t>
  </si>
  <si>
    <t>Lois</t>
  </si>
  <si>
    <t>Brent</t>
  </si>
  <si>
    <t>Monroe</t>
  </si>
  <si>
    <t>Baylor</t>
  </si>
  <si>
    <t>Thomas</t>
  </si>
  <si>
    <t>Painter</t>
  </si>
  <si>
    <t>Cheryl</t>
  </si>
  <si>
    <t>Sparkline</t>
  </si>
  <si>
    <t>Line</t>
  </si>
  <si>
    <t>Flower Sale Income</t>
  </si>
  <si>
    <t>Average</t>
  </si>
  <si>
    <t>Above</t>
  </si>
  <si>
    <t>More Profitable</t>
  </si>
  <si>
    <t>Lowest</t>
  </si>
  <si>
    <t>Highest</t>
  </si>
  <si>
    <t>Sellers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</si>
</sst>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rgb="FFFF0000"/>
      <name val="Calibri Light"/>
      <family val="2"/>
      <scheme val="maj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1" fillId="0" borderId="1" applyNumberFormat="0" applyFill="0" applyAlignment="0" applyProtection="0"/>
    <xf numFmtId="44" fontId="2" fillId="0" borderId="0" applyFont="0" applyFill="0" applyBorder="0" applyAlignment="0" applyProtection="0"/>
    <xf numFmtId="0" fontId="4" fillId="0" borderId="2" applyNumberFormat="0" applyFill="0" applyAlignment="0" applyProtection="0"/>
  </cellStyleXfs>
  <cellXfs count="8">
    <xf numFmtId="0" fontId="0" fillId="0" borderId="0" xfId="0"/>
    <xf numFmtId="0" fontId="0" fillId="0" borderId="0" xfId="0" applyNumberFormat="1"/>
    <xf numFmtId="44" fontId="0" fillId="0" borderId="0" xfId="3" applyFont="1"/>
    <xf numFmtId="0" fontId="0" fillId="0" borderId="0" xfId="3" applyNumberFormat="1" applyFont="1"/>
    <xf numFmtId="44" fontId="0" fillId="0" borderId="0" xfId="0" applyNumberFormat="1" applyFont="1"/>
    <xf numFmtId="0" fontId="3" fillId="0" borderId="0" xfId="1" applyAlignment="1">
      <alignment horizontal="center"/>
    </xf>
    <xf numFmtId="0" fontId="1" fillId="0" borderId="0" xfId="2" applyBorder="1" applyAlignment="1">
      <alignment horizontal="center"/>
    </xf>
    <xf numFmtId="0" fontId="4" fillId="0" borderId="0" xfId="4" applyBorder="1" applyAlignment="1">
      <alignment horizontal="center"/>
    </xf>
  </cellXfs>
  <cellStyles count="5">
    <cellStyle name="Currency" xfId="3" builtinId="4"/>
    <cellStyle name="Heading 1" xfId="2" builtinId="16"/>
    <cellStyle name="Heading 3" xfId="4" builtinId="18" customBuiltin="1"/>
    <cellStyle name="Normal" xfId="0" builtinId="0"/>
    <cellStyle name="Title" xfId="1" builtinId="15" customBuiltin="1"/>
  </cellStyles>
  <dxfs count="15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border outline="0">
        <top style="medium">
          <color theme="4" tint="0.39997558519241921"/>
        </top>
      </border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numFmt numFmtId="0" formatCode="General"/>
    </dxf>
    <dxf>
      <border outline="0">
        <top style="thick">
          <color theme="4"/>
        </top>
      </border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3:I20" totalsRowShown="0" tableBorderDxfId="12">
  <sortState ref="A4:I20">
    <sortCondition descending="1" ref="C4:C20"/>
    <sortCondition descending="1" ref="D4:D20"/>
    <sortCondition descending="1" ref="G4:G20"/>
  </sortState>
  <tableColumns count="9">
    <tableColumn id="1" name="Last Name"/>
    <tableColumn id="2" name="First Name"/>
    <tableColumn id="3" name="Grade Level"/>
    <tableColumn id="4" name="Roses"/>
    <tableColumn id="5" name="Carnations"/>
    <tableColumn id="6" name="Daisies"/>
    <tableColumn id="7" name="Total" dataDxfId="11">
      <calculatedColumnFormula>SUM(Table1[[#This Row],[Roses]:[Daisies]])</calculatedColumnFormula>
    </tableColumn>
    <tableColumn id="8" name="Sparkline"/>
    <tableColumn id="9" name="Lin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J21" totalsRowCount="1" tableBorderDxfId="8">
  <autoFilter ref="A3:J20"/>
  <tableColumns count="10">
    <tableColumn id="1" name="Last Name">
      <calculatedColumnFormula>Sales!A4</calculatedColumnFormula>
    </tableColumn>
    <tableColumn id="2" name="First Name">
      <calculatedColumnFormula>Sales!B4</calculatedColumnFormula>
    </tableColumn>
    <tableColumn id="3" name="Grade Level">
      <calculatedColumnFormula>Sales!C4</calculatedColumnFormula>
    </tableColumn>
    <tableColumn id="4" name="Roses" totalsRowDxfId="7" dataCellStyle="Currency">
      <calculatedColumnFormula>Sales!D4*2.55</calculatedColumnFormula>
    </tableColumn>
    <tableColumn id="5" name="Carnations" dataDxfId="6" totalsRowDxfId="5" dataCellStyle="Currency">
      <calculatedColumnFormula>Sales!E4*1.1</calculatedColumnFormula>
    </tableColumn>
    <tableColumn id="6" name="Daisies" totalsRowDxfId="4" dataCellStyle="Currency">
      <calculatedColumnFormula>Sales!F4*0.85</calculatedColumnFormula>
    </tableColumn>
    <tableColumn id="7" name="Total" totalsRowFunction="sum" dataDxfId="3" totalsRowDxfId="2" dataCellStyle="Currency">
      <calculatedColumnFormula>SUM(Table2[[#This Row],[Roses]:[Daisies]])</calculatedColumnFormula>
    </tableColumn>
    <tableColumn id="8" name="Average" dataCellStyle="Currency">
      <calculatedColumnFormula>AVERAGE(Table2[Total])</calculatedColumnFormula>
    </tableColumn>
    <tableColumn id="9" name="Above" dataDxfId="1" dataCellStyle="Currency">
      <calculatedColumnFormula>IF(Table2[[#This Row],[Total]]&gt;=Table2[[#This Row],[Average]],1,0)</calculatedColumnFormula>
    </tableColumn>
    <tableColumn id="10" name="More Profitable" dataDxfId="0">
      <calculatedColumnFormula>IF(Table2[[#This Row],[Roses]]&gt;Table2[[#This Row],[Daisies]],"Roses","Daisies")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M6" sqref="M6"/>
    </sheetView>
  </sheetViews>
  <sheetFormatPr defaultRowHeight="15" x14ac:dyDescent="0.25"/>
  <cols>
    <col min="1" max="1" width="12.28515625" customWidth="1"/>
    <col min="2" max="2" width="12.7109375" customWidth="1"/>
    <col min="3" max="3" width="13.5703125" customWidth="1"/>
    <col min="5" max="5" width="12.5703125" customWidth="1"/>
    <col min="6" max="6" width="9.42578125" customWidth="1"/>
  </cols>
  <sheetData>
    <row r="1" spans="1:9" ht="26.25" x14ac:dyDescent="0.4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9.5" x14ac:dyDescent="0.3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42</v>
      </c>
      <c r="I3" t="s">
        <v>43</v>
      </c>
    </row>
    <row r="4" spans="1:9" x14ac:dyDescent="0.25">
      <c r="A4" t="s">
        <v>16</v>
      </c>
      <c r="B4" t="s">
        <v>31</v>
      </c>
      <c r="C4">
        <v>12</v>
      </c>
      <c r="D4">
        <v>22</v>
      </c>
      <c r="E4">
        <v>14</v>
      </c>
      <c r="F4">
        <v>19</v>
      </c>
      <c r="G4">
        <f>SUM(Table1[[#This Row],[Roses]:[Daisies]])</f>
        <v>55</v>
      </c>
    </row>
    <row r="5" spans="1:9" x14ac:dyDescent="0.25">
      <c r="A5" t="s">
        <v>17</v>
      </c>
      <c r="B5" t="s">
        <v>32</v>
      </c>
      <c r="C5">
        <v>12</v>
      </c>
      <c r="D5">
        <v>17</v>
      </c>
      <c r="E5">
        <v>3</v>
      </c>
      <c r="F5">
        <v>8</v>
      </c>
      <c r="G5">
        <f>SUM(Table1[[#This Row],[Roses]:[Daisies]])</f>
        <v>28</v>
      </c>
    </row>
    <row r="6" spans="1:9" x14ac:dyDescent="0.25">
      <c r="A6" t="s">
        <v>13</v>
      </c>
      <c r="B6" t="s">
        <v>28</v>
      </c>
      <c r="C6">
        <v>12</v>
      </c>
      <c r="D6">
        <v>5</v>
      </c>
      <c r="E6">
        <v>4</v>
      </c>
      <c r="F6">
        <v>5</v>
      </c>
      <c r="G6">
        <f>SUM(Table1[[#This Row],[Roses]:[Daisies]])</f>
        <v>14</v>
      </c>
    </row>
    <row r="7" spans="1:9" x14ac:dyDescent="0.25">
      <c r="A7" t="s">
        <v>40</v>
      </c>
      <c r="B7" t="s">
        <v>41</v>
      </c>
      <c r="C7">
        <v>12</v>
      </c>
      <c r="D7">
        <v>3</v>
      </c>
      <c r="E7">
        <v>0</v>
      </c>
      <c r="F7">
        <v>0</v>
      </c>
      <c r="G7" s="1">
        <f>SUM(Table1[[#This Row],[Roses]:[Daisies]])</f>
        <v>3</v>
      </c>
    </row>
    <row r="8" spans="1:9" x14ac:dyDescent="0.25">
      <c r="A8" t="s">
        <v>14</v>
      </c>
      <c r="B8" t="s">
        <v>29</v>
      </c>
      <c r="C8">
        <v>11</v>
      </c>
      <c r="D8">
        <v>9</v>
      </c>
      <c r="E8">
        <v>7</v>
      </c>
      <c r="F8">
        <v>3</v>
      </c>
      <c r="G8">
        <f>SUM(Table1[[#This Row],[Roses]:[Daisies]])</f>
        <v>19</v>
      </c>
    </row>
    <row r="9" spans="1:9" x14ac:dyDescent="0.25">
      <c r="A9" t="s">
        <v>38</v>
      </c>
      <c r="B9" t="s">
        <v>39</v>
      </c>
      <c r="C9">
        <v>11</v>
      </c>
      <c r="D9">
        <v>7</v>
      </c>
      <c r="E9">
        <v>3</v>
      </c>
      <c r="F9">
        <v>10</v>
      </c>
      <c r="G9" s="1">
        <f>SUM(Table1[[#This Row],[Roses]:[Daisies]])</f>
        <v>20</v>
      </c>
    </row>
    <row r="10" spans="1:9" x14ac:dyDescent="0.25">
      <c r="A10" t="s">
        <v>21</v>
      </c>
      <c r="B10" t="s">
        <v>36</v>
      </c>
      <c r="C10">
        <v>11</v>
      </c>
      <c r="D10">
        <v>5</v>
      </c>
      <c r="E10">
        <v>1</v>
      </c>
      <c r="F10">
        <v>0</v>
      </c>
      <c r="G10">
        <f>SUM(Table1[[#This Row],[Roses]:[Daisies]])</f>
        <v>6</v>
      </c>
    </row>
    <row r="11" spans="1:9" x14ac:dyDescent="0.25">
      <c r="A11" t="s">
        <v>11</v>
      </c>
      <c r="B11" t="s">
        <v>26</v>
      </c>
      <c r="C11">
        <v>11</v>
      </c>
      <c r="D11">
        <v>4</v>
      </c>
      <c r="E11">
        <v>1</v>
      </c>
      <c r="F11">
        <v>1</v>
      </c>
      <c r="G11">
        <f>SUM(Table1[[#This Row],[Roses]:[Daisies]])</f>
        <v>6</v>
      </c>
    </row>
    <row r="12" spans="1:9" x14ac:dyDescent="0.25">
      <c r="A12" t="s">
        <v>9</v>
      </c>
      <c r="B12" t="s">
        <v>24</v>
      </c>
      <c r="C12">
        <v>10</v>
      </c>
      <c r="D12">
        <v>3</v>
      </c>
      <c r="E12">
        <v>6</v>
      </c>
      <c r="F12">
        <v>4</v>
      </c>
      <c r="G12">
        <f>SUM(Table1[[#This Row],[Roses]:[Daisies]])</f>
        <v>13</v>
      </c>
    </row>
    <row r="13" spans="1:9" x14ac:dyDescent="0.25">
      <c r="A13" t="s">
        <v>18</v>
      </c>
      <c r="B13" t="s">
        <v>33</v>
      </c>
      <c r="C13">
        <v>10</v>
      </c>
      <c r="D13">
        <v>2</v>
      </c>
      <c r="E13">
        <v>0</v>
      </c>
      <c r="F13">
        <v>11</v>
      </c>
      <c r="G13">
        <f>SUM(Table1[[#This Row],[Roses]:[Daisies]])</f>
        <v>13</v>
      </c>
    </row>
    <row r="14" spans="1:9" x14ac:dyDescent="0.25">
      <c r="A14" t="s">
        <v>22</v>
      </c>
      <c r="B14" t="s">
        <v>37</v>
      </c>
      <c r="C14">
        <v>10</v>
      </c>
      <c r="D14">
        <v>0</v>
      </c>
      <c r="E14">
        <v>0</v>
      </c>
      <c r="F14">
        <v>1</v>
      </c>
      <c r="G14">
        <f>SUM(Table1[[#This Row],[Roses]:[Daisies]])</f>
        <v>1</v>
      </c>
    </row>
    <row r="15" spans="1:9" x14ac:dyDescent="0.25">
      <c r="A15" t="s">
        <v>19</v>
      </c>
      <c r="B15" t="s">
        <v>34</v>
      </c>
      <c r="C15">
        <v>9</v>
      </c>
      <c r="D15">
        <v>27</v>
      </c>
      <c r="E15">
        <v>21</v>
      </c>
      <c r="F15">
        <v>27</v>
      </c>
      <c r="G15">
        <f>SUM(Table1[[#This Row],[Roses]:[Daisies]])</f>
        <v>75</v>
      </c>
    </row>
    <row r="16" spans="1:9" x14ac:dyDescent="0.25">
      <c r="A16" t="s">
        <v>12</v>
      </c>
      <c r="B16" t="s">
        <v>27</v>
      </c>
      <c r="C16">
        <v>9</v>
      </c>
      <c r="D16">
        <v>12</v>
      </c>
      <c r="E16">
        <v>3</v>
      </c>
      <c r="F16">
        <v>2</v>
      </c>
      <c r="G16">
        <f>SUM(Table1[[#This Row],[Roses]:[Daisies]])</f>
        <v>17</v>
      </c>
    </row>
    <row r="17" spans="1:7" x14ac:dyDescent="0.25">
      <c r="A17" t="s">
        <v>23</v>
      </c>
      <c r="B17" t="s">
        <v>25</v>
      </c>
      <c r="C17">
        <v>9</v>
      </c>
      <c r="D17">
        <v>8</v>
      </c>
      <c r="E17">
        <v>8</v>
      </c>
      <c r="F17">
        <v>8</v>
      </c>
      <c r="G17">
        <f>SUM(Table1[[#This Row],[Roses]:[Daisies]])</f>
        <v>24</v>
      </c>
    </row>
    <row r="18" spans="1:7" x14ac:dyDescent="0.25">
      <c r="A18" t="s">
        <v>15</v>
      </c>
      <c r="B18" t="s">
        <v>30</v>
      </c>
      <c r="C18">
        <v>9</v>
      </c>
      <c r="D18">
        <v>8</v>
      </c>
      <c r="E18">
        <v>11</v>
      </c>
      <c r="F18">
        <v>5</v>
      </c>
      <c r="G18">
        <f>SUM(Table1[[#This Row],[Roses]:[Daisies]])</f>
        <v>24</v>
      </c>
    </row>
    <row r="19" spans="1:7" x14ac:dyDescent="0.25">
      <c r="A19" t="s">
        <v>20</v>
      </c>
      <c r="B19" t="s">
        <v>35</v>
      </c>
      <c r="C19">
        <v>9</v>
      </c>
      <c r="D19">
        <v>7</v>
      </c>
      <c r="E19">
        <v>8</v>
      </c>
      <c r="F19">
        <v>12</v>
      </c>
      <c r="G19">
        <f>SUM(Table1[[#This Row],[Roses]:[Daisies]])</f>
        <v>27</v>
      </c>
    </row>
    <row r="20" spans="1:7" x14ac:dyDescent="0.25">
      <c r="A20" t="s">
        <v>10</v>
      </c>
      <c r="B20" t="s">
        <v>25</v>
      </c>
      <c r="C20">
        <v>9</v>
      </c>
      <c r="D20">
        <v>2</v>
      </c>
      <c r="E20">
        <v>0</v>
      </c>
      <c r="F20">
        <v>0</v>
      </c>
      <c r="G20">
        <f>SUM(Table1[[#This Row],[Roses]:[Daisies]])</f>
        <v>2</v>
      </c>
    </row>
  </sheetData>
  <mergeCells count="2">
    <mergeCell ref="A1:I1"/>
    <mergeCell ref="A2:I2"/>
  </mergeCells>
  <conditionalFormatting sqref="D4:G20">
    <cfRule type="cellIs" dxfId="14" priority="4" operator="greaterThan">
      <formula>9</formula>
    </cfRule>
    <cfRule type="cellIs" dxfId="13" priority="1" operator="lessThan">
      <formula>3</formula>
    </cfRule>
  </conditionalFormatting>
  <conditionalFormatting sqref="G4:G20">
    <cfRule type="iconSet" priority="3">
      <iconSet iconSet="4Rating">
        <cfvo type="percent" val="0"/>
        <cfvo type="percent" val="25"/>
        <cfvo type="percent" val="50"/>
        <cfvo type="percent" val="75"/>
      </iconSet>
    </cfRule>
    <cfRule type="dataBar" priority="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{3469B652-2AB5-4E1E-A0AC-2C44B409BDE0}</x14:id>
        </ext>
      </extLst>
    </cfRule>
  </conditionalFormatting>
  <dataValidations count="1">
    <dataValidation type="list" allowBlank="1" showInputMessage="1" showErrorMessage="1" sqref="C4:C20">
      <formula1>"12, 11, 10, 9"</formula1>
    </dataValidation>
  </dataValidations>
  <pageMargins left="0.7" right="0.7" top="0.75" bottom="0.75" header="0.3" footer="0.3"/>
  <pageSetup orientation="portrait"/>
  <legacy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469B652-2AB5-4E1E-A0AC-2C44B409BD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G4:G20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Sales!D4:F4</xm:f>
              <xm:sqref>H4</xm:sqref>
            </x14:sparkline>
            <x14:sparkline>
              <xm:f>Sales!D5:F5</xm:f>
              <xm:sqref>H5</xm:sqref>
            </x14:sparkline>
            <x14:sparkline>
              <xm:f>Sales!D6:F6</xm:f>
              <xm:sqref>H6</xm:sqref>
            </x14:sparkline>
            <x14:sparkline>
              <xm:f>Sales!D7:F7</xm:f>
              <xm:sqref>H7</xm:sqref>
            </x14:sparkline>
            <x14:sparkline>
              <xm:f>Sales!D8:F8</xm:f>
              <xm:sqref>H8</xm:sqref>
            </x14:sparkline>
            <x14:sparkline>
              <xm:f>Sales!D9:F9</xm:f>
              <xm:sqref>H9</xm:sqref>
            </x14:sparkline>
            <x14:sparkline>
              <xm:f>Sales!D10:F10</xm:f>
              <xm:sqref>H10</xm:sqref>
            </x14:sparkline>
            <x14:sparkline>
              <xm:f>Sales!D11:F11</xm:f>
              <xm:sqref>H11</xm:sqref>
            </x14:sparkline>
            <x14:sparkline>
              <xm:f>Sales!D12:F12</xm:f>
              <xm:sqref>H12</xm:sqref>
            </x14:sparkline>
            <x14:sparkline>
              <xm:f>Sales!D13:F13</xm:f>
              <xm:sqref>H13</xm:sqref>
            </x14:sparkline>
            <x14:sparkline>
              <xm:f>Sales!D14:F14</xm:f>
              <xm:sqref>H14</xm:sqref>
            </x14:sparkline>
            <x14:sparkline>
              <xm:f>Sales!D15:F15</xm:f>
              <xm:sqref>H15</xm:sqref>
            </x14:sparkline>
            <x14:sparkline>
              <xm:f>Sales!D16:F16</xm:f>
              <xm:sqref>H16</xm:sqref>
            </x14:sparkline>
            <x14:sparkline>
              <xm:f>Sales!D17:F17</xm:f>
              <xm:sqref>H17</xm:sqref>
            </x14:sparkline>
            <x14:sparkline>
              <xm:f>Sales!D18:F18</xm:f>
              <xm:sqref>H18</xm:sqref>
            </x14:sparkline>
            <x14:sparkline>
              <xm:f>Sales!D19:F19</xm:f>
              <xm:sqref>H19</xm:sqref>
            </x14:sparkline>
            <x14:sparkline>
              <xm:f>Sales!D20:F20</xm:f>
              <xm:sqref>H20</xm:sqref>
            </x14:sparkline>
          </x14:sparklines>
        </x14:sparklineGroup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Sales!D4:F4</xm:f>
              <xm:sqref>I4</xm:sqref>
            </x14:sparkline>
            <x14:sparkline>
              <xm:f>Sales!D5:F5</xm:f>
              <xm:sqref>I5</xm:sqref>
            </x14:sparkline>
            <x14:sparkline>
              <xm:f>Sales!D6:F6</xm:f>
              <xm:sqref>I6</xm:sqref>
            </x14:sparkline>
            <x14:sparkline>
              <xm:f>Sales!D7:F7</xm:f>
              <xm:sqref>I7</xm:sqref>
            </x14:sparkline>
            <x14:sparkline>
              <xm:f>Sales!D8:F8</xm:f>
              <xm:sqref>I8</xm:sqref>
            </x14:sparkline>
            <x14:sparkline>
              <xm:f>Sales!D9:F9</xm:f>
              <xm:sqref>I9</xm:sqref>
            </x14:sparkline>
            <x14:sparkline>
              <xm:f>Sales!D10:F10</xm:f>
              <xm:sqref>I10</xm:sqref>
            </x14:sparkline>
            <x14:sparkline>
              <xm:f>Sales!D11:F11</xm:f>
              <xm:sqref>I11</xm:sqref>
            </x14:sparkline>
            <x14:sparkline>
              <xm:f>Sales!D12:F12</xm:f>
              <xm:sqref>I12</xm:sqref>
            </x14:sparkline>
            <x14:sparkline>
              <xm:f>Sales!D13:F13</xm:f>
              <xm:sqref>I13</xm:sqref>
            </x14:sparkline>
            <x14:sparkline>
              <xm:f>Sales!D14:F14</xm:f>
              <xm:sqref>I14</xm:sqref>
            </x14:sparkline>
            <x14:sparkline>
              <xm:f>Sales!D15:F15</xm:f>
              <xm:sqref>I15</xm:sqref>
            </x14:sparkline>
            <x14:sparkline>
              <xm:f>Sales!D16:F16</xm:f>
              <xm:sqref>I16</xm:sqref>
            </x14:sparkline>
            <x14:sparkline>
              <xm:f>Sales!D17:F17</xm:f>
              <xm:sqref>I17</xm:sqref>
            </x14:sparkline>
            <x14:sparkline>
              <xm:f>Sales!D18:F18</xm:f>
              <xm:sqref>I18</xm:sqref>
            </x14:sparkline>
            <x14:sparkline>
              <xm:f>Sales!D19:F19</xm:f>
              <xm:sqref>I19</xm:sqref>
            </x14:sparkline>
            <x14:sparkline>
              <xm:f>Sales!D20:F20</xm:f>
              <xm:sqref>I20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workbookViewId="0">
      <selection activeCell="G4" sqref="G4 A15"/>
    </sheetView>
  </sheetViews>
  <sheetFormatPr defaultRowHeight="15" x14ac:dyDescent="0.25"/>
  <cols>
    <col min="1" max="1" width="12.28515625" customWidth="1"/>
    <col min="2" max="2" width="12.7109375" customWidth="1"/>
    <col min="3" max="3" width="13.5703125" customWidth="1"/>
    <col min="5" max="5" width="12.5703125" customWidth="1"/>
    <col min="6" max="6" width="9.42578125" customWidth="1"/>
    <col min="8" max="8" width="9.140625" hidden="1" customWidth="1"/>
    <col min="9" max="9" width="0" hidden="1" customWidth="1"/>
  </cols>
  <sheetData>
    <row r="1" spans="1:10" ht="26.25" x14ac:dyDescent="0.4">
      <c r="A1" s="5" t="str">
        <f>Sales!A1</f>
        <v>Business Club Fundraiser</v>
      </c>
      <c r="B1" s="5"/>
      <c r="C1" s="5"/>
      <c r="D1" s="5"/>
      <c r="E1" s="5"/>
      <c r="F1" s="5"/>
      <c r="G1" s="5"/>
    </row>
    <row r="2" spans="1:10" x14ac:dyDescent="0.25">
      <c r="A2" s="7" t="s">
        <v>44</v>
      </c>
      <c r="B2" s="7"/>
      <c r="C2" s="7"/>
      <c r="D2" s="7"/>
      <c r="E2" s="7"/>
      <c r="F2" s="7"/>
      <c r="G2" s="7"/>
    </row>
    <row r="3" spans="1:10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45</v>
      </c>
      <c r="I3" t="s">
        <v>46</v>
      </c>
      <c r="J3" t="s">
        <v>47</v>
      </c>
    </row>
    <row r="4" spans="1:10" x14ac:dyDescent="0.25">
      <c r="A4" t="str">
        <f>Sales!A4</f>
        <v>Hernandez</v>
      </c>
      <c r="B4" t="str">
        <f>Sales!B4</f>
        <v>Allison</v>
      </c>
      <c r="C4">
        <f>Sales!C4</f>
        <v>12</v>
      </c>
      <c r="D4" s="2">
        <f>Sales!D4*2.55</f>
        <v>56.099999999999994</v>
      </c>
      <c r="E4" s="2">
        <f>Sales!E4*1.1</f>
        <v>15.400000000000002</v>
      </c>
      <c r="F4" s="2">
        <f>Sales!F4*0.85</f>
        <v>16.149999999999999</v>
      </c>
      <c r="G4" s="2">
        <f>SUM(Table2[[#This Row],[Roses]:[Daisies]])</f>
        <v>87.65</v>
      </c>
      <c r="H4" s="2">
        <f>AVERAGE(Table2[Total])</f>
        <v>32.773529411764713</v>
      </c>
      <c r="I4" s="3">
        <f>IF(Table2[[#This Row],[Total]]&gt;=Table2[[#This Row],[Average]],1,0)</f>
        <v>1</v>
      </c>
      <c r="J4" t="str">
        <f>IF(Table2[[#This Row],[Roses]]&gt;Table2[[#This Row],[Daisies]],"Roses","Daisies")</f>
        <v>Roses</v>
      </c>
    </row>
    <row r="5" spans="1:10" x14ac:dyDescent="0.25">
      <c r="A5" t="str">
        <f>Sales!A5</f>
        <v>Velton</v>
      </c>
      <c r="B5" t="str">
        <f>Sales!B5</f>
        <v>Vicky</v>
      </c>
      <c r="C5">
        <f>Sales!C5</f>
        <v>12</v>
      </c>
      <c r="D5" s="2">
        <f>Sales!D5*2.55</f>
        <v>43.349999999999994</v>
      </c>
      <c r="E5" s="2">
        <f>Sales!E5*1.1</f>
        <v>3.3000000000000003</v>
      </c>
      <c r="F5" s="2">
        <f>Sales!F5*0.85</f>
        <v>6.8</v>
      </c>
      <c r="G5" s="2">
        <f>SUM(Table2[[#This Row],[Roses]:[Daisies]])</f>
        <v>53.449999999999989</v>
      </c>
      <c r="H5" s="2">
        <f>AVERAGE(Table2[Total])</f>
        <v>32.773529411764713</v>
      </c>
      <c r="I5" s="3">
        <f>IF(Table2[[#This Row],[Total]]&gt;=Table2[[#This Row],[Average]],1,0)</f>
        <v>1</v>
      </c>
      <c r="J5" t="str">
        <f>IF(Table2[[#This Row],[Roses]]&gt;Table2[[#This Row],[Daisies]],"Roses","Daisies")</f>
        <v>Roses</v>
      </c>
    </row>
    <row r="6" spans="1:10" x14ac:dyDescent="0.25">
      <c r="A6" t="str">
        <f>Sales!A6</f>
        <v>Morris</v>
      </c>
      <c r="B6" t="str">
        <f>Sales!B6</f>
        <v>Danielle</v>
      </c>
      <c r="C6">
        <f>Sales!C6</f>
        <v>12</v>
      </c>
      <c r="D6" s="2">
        <f>Sales!D6*2.55</f>
        <v>12.75</v>
      </c>
      <c r="E6" s="2">
        <f>Sales!E6*1.1</f>
        <v>4.4000000000000004</v>
      </c>
      <c r="F6" s="2">
        <f>Sales!F6*0.85</f>
        <v>4.25</v>
      </c>
      <c r="G6" s="2">
        <f>SUM(Table2[[#This Row],[Roses]:[Daisies]])</f>
        <v>21.4</v>
      </c>
      <c r="H6" s="2">
        <f>AVERAGE(Table2[Total])</f>
        <v>32.773529411764713</v>
      </c>
      <c r="I6" s="3">
        <f>IF(Table2[[#This Row],[Total]]&gt;=Table2[[#This Row],[Average]],1,0)</f>
        <v>0</v>
      </c>
      <c r="J6" t="str">
        <f>IF(Table2[[#This Row],[Roses]]&gt;Table2[[#This Row],[Daisies]],"Roses","Daisies")</f>
        <v>Roses</v>
      </c>
    </row>
    <row r="7" spans="1:10" x14ac:dyDescent="0.25">
      <c r="A7" t="str">
        <f>Sales!A7</f>
        <v>Painter</v>
      </c>
      <c r="B7" t="str">
        <f>Sales!B7</f>
        <v>Cheryl</v>
      </c>
      <c r="C7">
        <f>Sales!C7</f>
        <v>12</v>
      </c>
      <c r="D7" s="2">
        <f>Sales!D7*2.55</f>
        <v>7.6499999999999995</v>
      </c>
      <c r="E7" s="2">
        <f>Sales!E7*1.1</f>
        <v>0</v>
      </c>
      <c r="F7" s="2">
        <f>Sales!F7*0.85</f>
        <v>0</v>
      </c>
      <c r="G7" s="2">
        <f>SUM(Table2[[#This Row],[Roses]:[Daisies]])</f>
        <v>7.6499999999999995</v>
      </c>
      <c r="H7" s="2">
        <f>AVERAGE(Table2[Total])</f>
        <v>32.773529411764713</v>
      </c>
      <c r="I7" s="3">
        <f>IF(Table2[[#This Row],[Total]]&gt;=Table2[[#This Row],[Average]],1,0)</f>
        <v>0</v>
      </c>
      <c r="J7" t="str">
        <f>IF(Table2[[#This Row],[Roses]]&gt;Table2[[#This Row],[Daisies]],"Roses","Daisies")</f>
        <v>Roses</v>
      </c>
    </row>
    <row r="8" spans="1:10" x14ac:dyDescent="0.25">
      <c r="A8" t="str">
        <f>Sales!A8</f>
        <v>Diaz</v>
      </c>
      <c r="B8" t="str">
        <f>Sales!B8</f>
        <v>Lorenso</v>
      </c>
      <c r="C8">
        <f>Sales!C8</f>
        <v>11</v>
      </c>
      <c r="D8" s="2">
        <f>Sales!D8*2.55</f>
        <v>22.95</v>
      </c>
      <c r="E8" s="2">
        <f>Sales!E8*1.1</f>
        <v>7.7000000000000011</v>
      </c>
      <c r="F8" s="2">
        <f>Sales!F8*0.85</f>
        <v>2.5499999999999998</v>
      </c>
      <c r="G8" s="2">
        <f>SUM(Table2[[#This Row],[Roses]:[Daisies]])</f>
        <v>33.199999999999996</v>
      </c>
      <c r="H8" s="2">
        <f>AVERAGE(Table2[Total])</f>
        <v>32.773529411764713</v>
      </c>
      <c r="I8" s="3">
        <f>IF(Table2[[#This Row],[Total]]&gt;=Table2[[#This Row],[Average]],1,0)</f>
        <v>1</v>
      </c>
      <c r="J8" t="str">
        <f>IF(Table2[[#This Row],[Roses]]&gt;Table2[[#This Row],[Daisies]],"Roses","Daisies")</f>
        <v>Roses</v>
      </c>
    </row>
    <row r="9" spans="1:10" x14ac:dyDescent="0.25">
      <c r="A9" t="str">
        <f>Sales!A9</f>
        <v>Baylor</v>
      </c>
      <c r="B9" t="str">
        <f>Sales!B9</f>
        <v>Thomas</v>
      </c>
      <c r="C9">
        <f>Sales!C9</f>
        <v>11</v>
      </c>
      <c r="D9" s="2">
        <f>Sales!D9*2.55</f>
        <v>17.849999999999998</v>
      </c>
      <c r="E9" s="2">
        <f>Sales!E9*1.1</f>
        <v>3.3000000000000003</v>
      </c>
      <c r="F9" s="2">
        <f>Sales!F9*0.85</f>
        <v>8.5</v>
      </c>
      <c r="G9" s="2">
        <f>SUM(Table2[[#This Row],[Roses]:[Daisies]])</f>
        <v>29.65</v>
      </c>
      <c r="H9" s="2">
        <f>AVERAGE(Table2[Total])</f>
        <v>32.773529411764713</v>
      </c>
      <c r="I9" s="3">
        <f>IF(Table2[[#This Row],[Total]]&gt;=Table2[[#This Row],[Average]],1,0)</f>
        <v>0</v>
      </c>
      <c r="J9" t="str">
        <f>IF(Table2[[#This Row],[Roses]]&gt;Table2[[#This Row],[Daisies]],"Roses","Daisies")</f>
        <v>Roses</v>
      </c>
    </row>
    <row r="10" spans="1:10" x14ac:dyDescent="0.25">
      <c r="A10" t="str">
        <f>Sales!A10</f>
        <v>Shultz</v>
      </c>
      <c r="B10" t="str">
        <f>Sales!B10</f>
        <v>Brent</v>
      </c>
      <c r="C10">
        <f>Sales!C10</f>
        <v>11</v>
      </c>
      <c r="D10" s="2">
        <f>Sales!D10*2.55</f>
        <v>12.75</v>
      </c>
      <c r="E10" s="2">
        <f>Sales!E10*1.1</f>
        <v>1.1000000000000001</v>
      </c>
      <c r="F10" s="2">
        <f>Sales!F10*0.85</f>
        <v>0</v>
      </c>
      <c r="G10" s="2">
        <f>SUM(Table2[[#This Row],[Roses]:[Daisies]])</f>
        <v>13.85</v>
      </c>
      <c r="H10" s="2">
        <f>AVERAGE(Table2[Total])</f>
        <v>32.773529411764713</v>
      </c>
      <c r="I10" s="3">
        <f>IF(Table2[[#This Row],[Total]]&gt;=Table2[[#This Row],[Average]],1,0)</f>
        <v>0</v>
      </c>
      <c r="J10" t="str">
        <f>IF(Table2[[#This Row],[Roses]]&gt;Table2[[#This Row],[Daisies]],"Roses","Daisies")</f>
        <v>Roses</v>
      </c>
    </row>
    <row r="11" spans="1:10" x14ac:dyDescent="0.25">
      <c r="A11" t="str">
        <f>Sales!A11</f>
        <v>Jones</v>
      </c>
      <c r="B11" t="str">
        <f>Sales!B11</f>
        <v>Devon</v>
      </c>
      <c r="C11">
        <f>Sales!C11</f>
        <v>11</v>
      </c>
      <c r="D11" s="2">
        <f>Sales!D11*2.55</f>
        <v>10.199999999999999</v>
      </c>
      <c r="E11" s="2">
        <f>Sales!E11*1.1</f>
        <v>1.1000000000000001</v>
      </c>
      <c r="F11" s="2">
        <f>Sales!F11*0.85</f>
        <v>0.85</v>
      </c>
      <c r="G11" s="2">
        <f>SUM(Table2[[#This Row],[Roses]:[Daisies]])</f>
        <v>12.149999999999999</v>
      </c>
      <c r="H11" s="2">
        <f>AVERAGE(Table2[Total])</f>
        <v>32.773529411764713</v>
      </c>
      <c r="I11" s="3">
        <f>IF(Table2[[#This Row],[Total]]&gt;=Table2[[#This Row],[Average]],1,0)</f>
        <v>0</v>
      </c>
      <c r="J11" t="str">
        <f>IF(Table2[[#This Row],[Roses]]&gt;Table2[[#This Row],[Daisies]],"Roses","Daisies")</f>
        <v>Roses</v>
      </c>
    </row>
    <row r="12" spans="1:10" x14ac:dyDescent="0.25">
      <c r="A12" t="str">
        <f>Sales!A12</f>
        <v>Fisher</v>
      </c>
      <c r="B12" t="str">
        <f>Sales!B12</f>
        <v>Jimbo</v>
      </c>
      <c r="C12">
        <f>Sales!C12</f>
        <v>10</v>
      </c>
      <c r="D12" s="2">
        <f>Sales!D12*2.55</f>
        <v>7.6499999999999995</v>
      </c>
      <c r="E12" s="2">
        <f>Sales!E12*1.1</f>
        <v>6.6000000000000005</v>
      </c>
      <c r="F12" s="2">
        <f>Sales!F12*0.85</f>
        <v>3.4</v>
      </c>
      <c r="G12" s="2">
        <f>SUM(Table2[[#This Row],[Roses]:[Daisies]])</f>
        <v>17.649999999999999</v>
      </c>
      <c r="H12" s="2">
        <f>AVERAGE(Table2[Total])</f>
        <v>32.773529411764713</v>
      </c>
      <c r="I12" s="3">
        <f>IF(Table2[[#This Row],[Total]]&gt;=Table2[[#This Row],[Average]],1,0)</f>
        <v>0</v>
      </c>
      <c r="J12" t="str">
        <f>IF(Table2[[#This Row],[Roses]]&gt;Table2[[#This Row],[Daisies]],"Roses","Daisies")</f>
        <v>Roses</v>
      </c>
    </row>
    <row r="13" spans="1:10" x14ac:dyDescent="0.25">
      <c r="A13" t="str">
        <f>Sales!A13</f>
        <v>Peralta</v>
      </c>
      <c r="B13" t="str">
        <f>Sales!B13</f>
        <v>Angee</v>
      </c>
      <c r="C13">
        <f>Sales!C13</f>
        <v>10</v>
      </c>
      <c r="D13" s="2">
        <f>Sales!D13*2.55</f>
        <v>5.0999999999999996</v>
      </c>
      <c r="E13" s="2">
        <f>Sales!E13*1.1</f>
        <v>0</v>
      </c>
      <c r="F13" s="2">
        <f>Sales!F13*0.85</f>
        <v>9.35</v>
      </c>
      <c r="G13" s="2">
        <f>SUM(Table2[[#This Row],[Roses]:[Daisies]])</f>
        <v>14.45</v>
      </c>
      <c r="H13" s="2">
        <f>AVERAGE(Table2[Total])</f>
        <v>32.773529411764713</v>
      </c>
      <c r="I13" s="3">
        <f>IF(Table2[[#This Row],[Total]]&gt;=Table2[[#This Row],[Average]],1,0)</f>
        <v>0</v>
      </c>
      <c r="J13" t="str">
        <f>IF(Table2[[#This Row],[Roses]]&gt;Table2[[#This Row],[Daisies]],"Roses","Daisies")</f>
        <v>Daisies</v>
      </c>
    </row>
    <row r="14" spans="1:10" x14ac:dyDescent="0.25">
      <c r="A14" t="str">
        <f>Sales!A14</f>
        <v>Wallace</v>
      </c>
      <c r="B14" t="str">
        <f>Sales!B14</f>
        <v>Monroe</v>
      </c>
      <c r="C14">
        <f>Sales!C14</f>
        <v>10</v>
      </c>
      <c r="D14" s="2">
        <f>Sales!D14*2.55</f>
        <v>0</v>
      </c>
      <c r="E14" s="2">
        <f>Sales!E14*1.1</f>
        <v>0</v>
      </c>
      <c r="F14" s="2">
        <f>Sales!F14*0.85</f>
        <v>0.85</v>
      </c>
      <c r="G14" s="2">
        <f>SUM(Table2[[#This Row],[Roses]:[Daisies]])</f>
        <v>0.85</v>
      </c>
      <c r="H14" s="2">
        <f>AVERAGE(Table2[Total])</f>
        <v>32.773529411764713</v>
      </c>
      <c r="I14" s="3">
        <f>IF(Table2[[#This Row],[Total]]&gt;=Table2[[#This Row],[Average]],1,0)</f>
        <v>0</v>
      </c>
      <c r="J14" t="str">
        <f>IF(Table2[[#This Row],[Roses]]&gt;Table2[[#This Row],[Daisies]],"Roses","Daisies")</f>
        <v>Daisies</v>
      </c>
    </row>
    <row r="15" spans="1:10" x14ac:dyDescent="0.25">
      <c r="A15" t="str">
        <f>Sales!A15</f>
        <v>Kent</v>
      </c>
      <c r="B15" t="str">
        <f>Sales!B15</f>
        <v>Clark</v>
      </c>
      <c r="C15">
        <f>Sales!C15</f>
        <v>9</v>
      </c>
      <c r="D15" s="2">
        <f>Sales!D15*2.55</f>
        <v>68.849999999999994</v>
      </c>
      <c r="E15" s="2">
        <f>Sales!E15*1.1</f>
        <v>23.1</v>
      </c>
      <c r="F15" s="2">
        <f>Sales!F15*0.85</f>
        <v>22.95</v>
      </c>
      <c r="G15" s="2">
        <f>SUM(Table2[[#This Row],[Roses]:[Daisies]])</f>
        <v>114.89999999999999</v>
      </c>
      <c r="H15" s="2">
        <f>AVERAGE(Table2[Total])</f>
        <v>32.773529411764713</v>
      </c>
      <c r="I15" s="3">
        <f>IF(Table2[[#This Row],[Total]]&gt;=Table2[[#This Row],[Average]],1,0)</f>
        <v>1</v>
      </c>
      <c r="J15" t="str">
        <f>IF(Table2[[#This Row],[Roses]]&gt;Table2[[#This Row],[Daisies]],"Roses","Daisies")</f>
        <v>Roses</v>
      </c>
    </row>
    <row r="16" spans="1:10" x14ac:dyDescent="0.25">
      <c r="A16" t="str">
        <f>Sales!A16</f>
        <v>Hunter</v>
      </c>
      <c r="B16" t="str">
        <f>Sales!B16</f>
        <v>David</v>
      </c>
      <c r="C16">
        <f>Sales!C16</f>
        <v>9</v>
      </c>
      <c r="D16" s="2">
        <f>Sales!D16*2.55</f>
        <v>30.599999999999998</v>
      </c>
      <c r="E16" s="2">
        <f>Sales!E16*1.1</f>
        <v>3.3000000000000003</v>
      </c>
      <c r="F16" s="2">
        <f>Sales!F16*0.85</f>
        <v>1.7</v>
      </c>
      <c r="G16" s="2">
        <f>SUM(Table2[[#This Row],[Roses]:[Daisies]])</f>
        <v>35.6</v>
      </c>
      <c r="H16" s="2">
        <f>AVERAGE(Table2[Total])</f>
        <v>32.773529411764713</v>
      </c>
      <c r="I16" s="3">
        <f>IF(Table2[[#This Row],[Total]]&gt;=Table2[[#This Row],[Average]],1,0)</f>
        <v>1</v>
      </c>
      <c r="J16" t="str">
        <f>IF(Table2[[#This Row],[Roses]]&gt;Table2[[#This Row],[Daisies]],"Roses","Daisies")</f>
        <v>Roses</v>
      </c>
    </row>
    <row r="17" spans="1:10" x14ac:dyDescent="0.25">
      <c r="A17" t="str">
        <f>Sales!A17</f>
        <v>Lamond</v>
      </c>
      <c r="B17" t="str">
        <f>Sales!B17</f>
        <v>Andre</v>
      </c>
      <c r="C17">
        <f>Sales!C17</f>
        <v>9</v>
      </c>
      <c r="D17" s="2">
        <f>Sales!D17*2.55</f>
        <v>20.399999999999999</v>
      </c>
      <c r="E17" s="2">
        <f>Sales!E17*1.1</f>
        <v>8.8000000000000007</v>
      </c>
      <c r="F17" s="2">
        <f>Sales!F17*0.85</f>
        <v>6.8</v>
      </c>
      <c r="G17" s="2">
        <f>SUM(Table2[[#This Row],[Roses]:[Daisies]])</f>
        <v>36</v>
      </c>
      <c r="H17" s="2">
        <f>AVERAGE(Table2[Total])</f>
        <v>32.773529411764713</v>
      </c>
      <c r="I17" s="3">
        <f>IF(Table2[[#This Row],[Total]]&gt;=Table2[[#This Row],[Average]],1,0)</f>
        <v>1</v>
      </c>
      <c r="J17" t="str">
        <f>IF(Table2[[#This Row],[Roses]]&gt;Table2[[#This Row],[Daisies]],"Roses","Daisies")</f>
        <v>Roses</v>
      </c>
    </row>
    <row r="18" spans="1:10" x14ac:dyDescent="0.25">
      <c r="A18" t="str">
        <f>Sales!A18</f>
        <v>Williams</v>
      </c>
      <c r="B18" t="str">
        <f>Sales!B18</f>
        <v>Shantel</v>
      </c>
      <c r="C18">
        <f>Sales!C18</f>
        <v>9</v>
      </c>
      <c r="D18" s="2">
        <f>Sales!D18*2.55</f>
        <v>20.399999999999999</v>
      </c>
      <c r="E18" s="2">
        <f>Sales!E18*1.1</f>
        <v>12.100000000000001</v>
      </c>
      <c r="F18" s="2">
        <f>Sales!F18*0.85</f>
        <v>4.25</v>
      </c>
      <c r="G18" s="2">
        <f>SUM(Table2[[#This Row],[Roses]:[Daisies]])</f>
        <v>36.75</v>
      </c>
      <c r="H18" s="2">
        <f>AVERAGE(Table2[Total])</f>
        <v>32.773529411764713</v>
      </c>
      <c r="I18" s="3">
        <f>IF(Table2[[#This Row],[Total]]&gt;=Table2[[#This Row],[Average]],1,0)</f>
        <v>1</v>
      </c>
      <c r="J18" t="str">
        <f>IF(Table2[[#This Row],[Roses]]&gt;Table2[[#This Row],[Daisies]],"Roses","Daisies")</f>
        <v>Roses</v>
      </c>
    </row>
    <row r="19" spans="1:10" x14ac:dyDescent="0.25">
      <c r="A19" t="str">
        <f>Sales!A19</f>
        <v>Reeves</v>
      </c>
      <c r="B19" t="str">
        <f>Sales!B19</f>
        <v>Lois</v>
      </c>
      <c r="C19">
        <f>Sales!C19</f>
        <v>9</v>
      </c>
      <c r="D19" s="2">
        <f>Sales!D19*2.55</f>
        <v>17.849999999999998</v>
      </c>
      <c r="E19" s="2">
        <f>Sales!E19*1.1</f>
        <v>8.8000000000000007</v>
      </c>
      <c r="F19" s="2">
        <f>Sales!F19*0.85</f>
        <v>10.199999999999999</v>
      </c>
      <c r="G19" s="2">
        <f>SUM(Table2[[#This Row],[Roses]:[Daisies]])</f>
        <v>36.849999999999994</v>
      </c>
      <c r="H19" s="2">
        <f>AVERAGE(Table2[Total])</f>
        <v>32.773529411764713</v>
      </c>
      <c r="I19" s="3">
        <f>IF(Table2[[#This Row],[Total]]&gt;=Table2[[#This Row],[Average]],1,0)</f>
        <v>1</v>
      </c>
      <c r="J19" t="str">
        <f>IF(Table2[[#This Row],[Roses]]&gt;Table2[[#This Row],[Daisies]],"Roses","Daisies")</f>
        <v>Roses</v>
      </c>
    </row>
    <row r="20" spans="1:10" x14ac:dyDescent="0.25">
      <c r="A20" t="str">
        <f>Sales!A20</f>
        <v>Gomez</v>
      </c>
      <c r="B20" t="str">
        <f>Sales!B20</f>
        <v>Andre</v>
      </c>
      <c r="C20">
        <f>Sales!C20</f>
        <v>9</v>
      </c>
      <c r="D20" s="2">
        <f>Sales!D20*2.55</f>
        <v>5.0999999999999996</v>
      </c>
      <c r="E20" s="2">
        <f>Sales!E20*1.1</f>
        <v>0</v>
      </c>
      <c r="F20" s="2">
        <f>Sales!F20*0.85</f>
        <v>0</v>
      </c>
      <c r="G20" s="2">
        <f>SUM(Table2[[#This Row],[Roses]:[Daisies]])</f>
        <v>5.0999999999999996</v>
      </c>
      <c r="H20" s="2">
        <f>AVERAGE(Table2[Total])</f>
        <v>32.773529411764713</v>
      </c>
      <c r="I20" s="3">
        <f>IF(Table2[[#This Row],[Total]]&gt;=Table2[[#This Row],[Average]],1,0)</f>
        <v>0</v>
      </c>
      <c r="J20" t="str">
        <f>IF(Table2[[#This Row],[Roses]]&gt;Table2[[#This Row],[Daisies]],"Roses","Daisies")</f>
        <v>Roses</v>
      </c>
    </row>
    <row r="21" spans="1:10" x14ac:dyDescent="0.25">
      <c r="D21" s="4"/>
      <c r="E21" s="4"/>
      <c r="F21" s="4"/>
      <c r="G21" s="4">
        <f>SUBTOTAL(109,Table2[Total])</f>
        <v>557.15000000000009</v>
      </c>
    </row>
  </sheetData>
  <mergeCells count="2">
    <mergeCell ref="A1:G1"/>
    <mergeCell ref="A2:G2"/>
  </mergeCells>
  <conditionalFormatting sqref="G4:G20">
    <cfRule type="expression" dxfId="10" priority="2">
      <formula>I4&gt;0</formula>
    </cfRule>
  </conditionalFormatting>
  <conditionalFormatting sqref="G4:G20">
    <cfRule type="expression" dxfId="9" priority="1">
      <formula>I4&lt;1</formula>
    </cfRule>
  </conditionalFormatting>
  <pageMargins left="0.7" right="0.7" top="0.75" bottom="0.75" header="0.3" footer="0.3"/>
  <pageSetup orientation="portrait"/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" sqref="B3"/>
    </sheetView>
  </sheetViews>
  <sheetFormatPr defaultRowHeight="15" x14ac:dyDescent="0.25"/>
  <sheetData>
    <row r="1" spans="1:2" x14ac:dyDescent="0.25">
      <c r="A1" t="s">
        <v>48</v>
      </c>
      <c r="B1">
        <f>MIN(Table2[[Roses]:[Daisies]])</f>
        <v>0</v>
      </c>
    </row>
    <row r="2" spans="1:2" x14ac:dyDescent="0.25">
      <c r="A2" t="s">
        <v>49</v>
      </c>
      <c r="B2">
        <f>MAX(Table2[[Roses]:[Daisies]])</f>
        <v>68.849999999999994</v>
      </c>
    </row>
    <row r="3" spans="1:2" x14ac:dyDescent="0.25">
      <c r="A3" t="s">
        <v>50</v>
      </c>
      <c r="B3">
        <f>COUNTIF(Table1[Carnations],"&gt;0")</f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pageMargins left="0.7" right="0.7" top="0.75" bottom="0.75" header="0.3" footer="0.3"/>
  <pageSetup orientation="portrait"/>
  <headerFooter>
    <oddHeader>&amp;LJocelyn Crabtree&amp;R&amp;F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Sales</vt:lpstr>
      <vt:lpstr>Budget</vt:lpstr>
      <vt:lpstr>Data Analysis</vt:lpstr>
      <vt:lpstr>Summary</vt:lpstr>
    </vt:vector>
  </TitlesOfParts>
  <Company>Lincoln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 Crabtree</dc:creator>
  <cp:lastModifiedBy>Jocelyn Crabtree</cp:lastModifiedBy>
  <dcterms:created xsi:type="dcterms:W3CDTF">2016-10-27T18:45:56Z</dcterms:created>
  <dcterms:modified xsi:type="dcterms:W3CDTF">2016-11-14T19:01:09Z</dcterms:modified>
</cp:coreProperties>
</file>